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41" activeTab="45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  <sheet name="02.19" sheetId="41" r:id="rId41"/>
    <sheet name="03.19" sheetId="42" r:id="rId42"/>
    <sheet name="04.19" sheetId="43" r:id="rId43"/>
    <sheet name="05.19" sheetId="44" r:id="rId44"/>
    <sheet name="06.19" sheetId="45" r:id="rId45"/>
    <sheet name="07.19" sheetId="46" r:id="rId46"/>
  </sheets>
  <externalReferences>
    <externalReference r:id="rId49"/>
  </externalReferences>
  <definedNames/>
  <calcPr fullCalcOnLoad="1"/>
</workbook>
</file>

<file path=xl/sharedStrings.xml><?xml version="1.0" encoding="utf-8"?>
<sst xmlns="http://schemas.openxmlformats.org/spreadsheetml/2006/main" count="649" uniqueCount="311">
  <si>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</si>
  <si>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</si>
  <si>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</si>
  <si>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</si>
  <si>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</si>
  <si>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</si>
  <si>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</si>
  <si>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</si>
  <si>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</si>
  <si>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</si>
  <si>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</si>
  <si>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</si>
  <si>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</si>
  <si>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</si>
  <si>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</si>
  <si>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</si>
  <si>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</si>
  <si>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</si>
  <si>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</si>
  <si>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</si>
  <si>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</si>
  <si>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</si>
  <si>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</si>
  <si>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</si>
  <si>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</si>
  <si>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</si>
  <si>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</si>
  <si>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</si>
  <si>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</si>
  <si>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</si>
  <si>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</si>
  <si>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</si>
  <si>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</si>
  <si>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</si>
  <si>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</si>
  <si>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</si>
  <si>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</si>
  <si>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</si>
  <si>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</si>
  <si>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</si>
  <si>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</si>
  <si>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</si>
  <si>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</si>
  <si>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</si>
  <si>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</si>
  <si>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</si>
  <si>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</si>
  <si>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</si>
  <si>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</si>
  <si>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</si>
  <si>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</si>
  <si>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</si>
  <si>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</si>
  <si>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</si>
  <si>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</si>
  <si>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</si>
  <si>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</si>
  <si>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</si>
  <si>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</si>
  <si>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</si>
  <si>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</si>
  <si>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</si>
  <si>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</si>
  <si>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</si>
  <si>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</si>
  <si>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</si>
  <si>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</si>
  <si>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</si>
  <si>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</si>
  <si>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</si>
  <si>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</si>
  <si>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</si>
  <si>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</si>
  <si>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</si>
  <si>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</si>
  <si>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</si>
  <si>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</si>
  <si>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</si>
  <si>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</si>
  <si>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</si>
  <si>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</si>
  <si>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</si>
  <si>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</si>
  <si>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</si>
  <si>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</si>
  <si>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</si>
  <si>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</si>
  <si>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</si>
  <si>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</si>
  <si>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</si>
  <si>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</si>
  <si>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</si>
  <si>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</si>
  <si>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</si>
  <si>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</si>
  <si>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</si>
  <si>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</si>
  <si>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</si>
  <si>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</si>
  <si>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</si>
  <si>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</si>
  <si>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</si>
  <si>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</si>
  <si>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</si>
  <si>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</si>
  <si>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</si>
  <si>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</si>
  <si>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</si>
  <si>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</si>
  <si>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</si>
  <si>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</si>
  <si>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</si>
  <si>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</si>
  <si>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</si>
  <si>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</si>
  <si>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</si>
  <si>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</si>
  <si>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</si>
  <si>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</si>
  <si>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</si>
  <si>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</si>
  <si>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</si>
  <si>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</si>
  <si>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</si>
  <si>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</si>
  <si>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</si>
  <si>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</si>
  <si>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</si>
  <si>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</si>
  <si>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</si>
  <si>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</si>
  <si>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</si>
  <si>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</si>
  <si>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</si>
  <si>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</si>
  <si>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</si>
  <si>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</si>
  <si>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</si>
  <si>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</si>
  <si>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</si>
  <si>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</si>
  <si>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</si>
  <si>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</si>
  <si>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</si>
  <si>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</si>
  <si>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</si>
  <si>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</si>
  <si>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</si>
  <si>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</si>
  <si>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</si>
  <si>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</si>
  <si>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</si>
  <si>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</si>
  <si>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</si>
  <si>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</si>
  <si>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</si>
  <si>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</si>
  <si>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</si>
  <si>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</si>
  <si>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</si>
  <si>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</si>
  <si>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</si>
  <si>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</si>
  <si>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</si>
  <si>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</si>
  <si>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</si>
  <si>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</si>
  <si>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</si>
  <si>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</si>
  <si>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</si>
  <si>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</si>
  <si>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</si>
  <si>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</si>
  <si>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</si>
  <si>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</si>
  <si>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</si>
  <si>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</si>
  <si>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</si>
  <si>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</si>
  <si>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</si>
  <si>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</si>
  <si>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</si>
  <si>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</si>
  <si>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</si>
  <si>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</si>
  <si>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</si>
  <si>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</si>
  <si>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</si>
  <si>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</si>
  <si>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</si>
  <si>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</si>
  <si>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</si>
  <si>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</si>
  <si>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</si>
  <si>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</si>
  <si>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</si>
  <si>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</si>
  <si>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</si>
  <si>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</si>
  <si>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</si>
  <si>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</si>
  <si>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</si>
  <si>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</si>
  <si>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</si>
  <si>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</si>
  <si>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</si>
  <si>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</si>
  <si>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</si>
  <si>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</si>
  <si>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</si>
  <si>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</si>
  <si>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</si>
  <si>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</si>
  <si>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</si>
  <si>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</si>
  <si>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</si>
  <si>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</si>
  <si>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</si>
  <si>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</si>
  <si>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</si>
  <si>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</si>
  <si>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</si>
  <si>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</si>
  <si>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</si>
  <si>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</si>
  <si>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</si>
  <si>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</si>
  <si>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</si>
  <si>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</si>
  <si>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</si>
  <si>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</si>
  <si>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</si>
  <si>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</si>
  <si>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</si>
  <si>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</si>
  <si>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</si>
  <si>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</si>
  <si>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</si>
  <si>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</si>
  <si>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</si>
  <si>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</si>
  <si>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</si>
  <si>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</si>
  <si>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</si>
  <si>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</si>
  <si>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</si>
  <si>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</si>
  <si>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</si>
  <si>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</si>
  <si>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</si>
  <si>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</si>
  <si>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</si>
  <si>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</si>
  <si>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</si>
  <si>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</si>
  <si>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</si>
  <si>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</si>
  <si>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</si>
  <si>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</si>
  <si>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</si>
  <si>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</si>
  <si>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</si>
  <si>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</si>
  <si>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</si>
  <si>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</si>
  <si>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</si>
  <si>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</si>
  <si>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</si>
  <si>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</si>
  <si>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</si>
  <si>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</si>
  <si>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</si>
  <si>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</si>
  <si>
    <t>Отчет о полученных пожертвованиях и произведенных затратах за февраль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</si>
  <si>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31.01.19 (в рамках проекта "Повседневная благотворительность"), руб.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</si>
  <si>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</si>
  <si>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</si>
  <si>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28.02.19 руб</t>
  </si>
  <si>
    <t>За февраль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</si>
  <si>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март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</si>
  <si>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28.02.19 (в рамках проекта "Повседневная благотворительность"), руб.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</si>
  <si>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</si>
  <si>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</si>
  <si>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Кузнецову Дмитрию</t>
  </si>
  <si>
    <t>Оплата ОДКБ №1 для приобретения лекарственных препаратов Чернышевой Александре</t>
  </si>
  <si>
    <t>Окончательный расчет за медицинское оборудование для Калужской Областной Клинической Детской Больницы</t>
  </si>
  <si>
    <t>Оплата проезда на конференцию во Франкфурт для врача Центра онкологии и гематологии ОДКБ №1</t>
  </si>
  <si>
    <t>Отчет о полученных пожертвованиях и произведенных затратах за апрель 2019 г.</t>
  </si>
  <si>
    <t>Остаток денежных средств на 30.04.19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</si>
  <si>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29.03.19 (в рамках проекта "Повседневная благотворительность"), руб.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</si>
  <si>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</si>
  <si>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</si>
  <si>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апрель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</si>
  <si>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май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</si>
  <si>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30.04.19 (в рамках проекта "Повседневная благотворительность"), руб.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</si>
  <si>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</si>
  <si>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</si>
  <si>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май 2019 года не поступало обращений от ОДКБ на оплату лекарственных препаратов</t>
  </si>
  <si>
    <t>Остаток денежных средств на 31.05.19 руб</t>
  </si>
  <si>
    <t>Отчет о полученных пожертвованиях и произведенных затратах за июнь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</si>
  <si>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31.05.19 (в рамках проекта "Повседневная благотворительность"), руб.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</si>
  <si>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</si>
  <si>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</si>
  <si>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30.06.19 руб</t>
  </si>
  <si>
    <t>Оплата КОКДБ для приобретения медицинского оборудования</t>
  </si>
  <si>
    <t>Отчет о полученных пожертвованиях и произведенных затратах за июль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</si>
  <si>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30.06.19 (в рамках проекта "Повседневная благотворительность"), руб.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</si>
  <si>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</si>
  <si>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</si>
  <si>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31.07.19 руб</t>
  </si>
  <si>
    <t>Оплата ОДКБ №1 для приобретения лекарственных препаратов Симанову Артему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</si>
</sst>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  <xf numFmtId="0" fontId="90" fillId="0" borderId="10" xfId="0" applyFont="1" applyBorder="1" applyAlignment="1">
      <alignment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2371725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362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2143125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133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2047875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3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1;&#1060;%20&#1057;&#1080;&#1085;&#1072;&#1088;&#1072;%20&#1085;&#1086;&#1074;&#1072;&#1103;\&#1055;&#1086;&#1074;&#1089;&#1077;&#1076;&#1085;&#1077;&#1074;&#1085;&#1072;&#1103;%20&#1073;&#1083;&#1072;&#1075;&#1086;&#1090;&#1074;&#1086;&#1088;&#1080;&#1090;&#1077;&#1083;&#1100;&#1085;&#1086;&#1089;&#1090;&#1100;\&#1055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18"/>
      <sheetName val="2017"/>
      <sheetName val="2015-16"/>
      <sheetName val="Дети (расход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246</v>
      </c>
    </row>
    <row r="2" spans="1:7" ht="36.75" customHeight="1">
      <c r="A2" s="37" t="s">
        <v>25</v>
      </c>
      <c r="B2" s="37"/>
      <c r="C2" s="10">
        <v>30930757.01</v>
      </c>
      <c r="E2" s="12"/>
      <c r="F2" s="14"/>
      <c r="G2" s="14"/>
    </row>
    <row r="3" spans="1:3" ht="41.25" customHeight="1">
      <c r="A3" s="37" t="s">
        <v>248</v>
      </c>
      <c r="B3" s="37"/>
      <c r="C3" s="10">
        <v>11970097.46</v>
      </c>
    </row>
    <row r="4" spans="1:9" ht="29.25" customHeight="1">
      <c r="A4" s="37" t="s">
        <v>249</v>
      </c>
      <c r="B4" s="37"/>
      <c r="C4" s="11">
        <v>195467.36</v>
      </c>
      <c r="I4" s="25"/>
    </row>
    <row r="5" spans="1:9" ht="29.25" customHeight="1">
      <c r="A5" s="37" t="s">
        <v>255</v>
      </c>
      <c r="B5" s="37"/>
      <c r="C5" s="11">
        <v>442769.26999999996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93</v>
      </c>
      <c r="B7" s="37"/>
      <c r="C7" s="10">
        <f>C3+C4+C5+C6</f>
        <v>12608334.09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250</v>
      </c>
      <c r="B12" s="34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251</v>
      </c>
    </row>
    <row r="2" spans="1:7" ht="36.75" customHeight="1">
      <c r="A2" s="37" t="s">
        <v>25</v>
      </c>
      <c r="B2" s="37"/>
      <c r="C2" s="10">
        <v>31483556.19</v>
      </c>
      <c r="E2" s="12"/>
      <c r="F2" s="14"/>
      <c r="G2" s="14"/>
    </row>
    <row r="3" spans="1:3" ht="41.25" customHeight="1">
      <c r="A3" s="37" t="s">
        <v>252</v>
      </c>
      <c r="B3" s="37"/>
      <c r="C3" s="10">
        <v>12608334.09</v>
      </c>
    </row>
    <row r="4" spans="1:9" ht="29.25" customHeight="1">
      <c r="A4" s="37" t="s">
        <v>253</v>
      </c>
      <c r="B4" s="37"/>
      <c r="C4" s="11">
        <v>167209.17</v>
      </c>
      <c r="I4" s="25"/>
    </row>
    <row r="5" spans="1:9" ht="29.25" customHeight="1">
      <c r="A5" s="37" t="s">
        <v>254</v>
      </c>
      <c r="B5" s="37"/>
      <c r="C5" s="11">
        <v>385590.01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13</v>
      </c>
      <c r="B7" s="37"/>
      <c r="C7" s="10">
        <f>C3+C4+C5+C6</f>
        <v>13161133.27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30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3" t="s">
        <v>256</v>
      </c>
      <c r="B14" s="34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259</v>
      </c>
    </row>
    <row r="2" spans="1:7" ht="36.75" customHeight="1">
      <c r="A2" s="37" t="s">
        <v>25</v>
      </c>
      <c r="B2" s="37"/>
      <c r="C2" s="10">
        <v>32010960.24</v>
      </c>
      <c r="E2" s="12"/>
      <c r="F2" s="14"/>
      <c r="G2" s="14"/>
    </row>
    <row r="3" spans="1:3" ht="41.25" customHeight="1">
      <c r="A3" s="37" t="s">
        <v>260</v>
      </c>
      <c r="B3" s="37"/>
      <c r="C3" s="10">
        <v>10909524.36</v>
      </c>
    </row>
    <row r="4" spans="1:9" ht="29.25" customHeight="1">
      <c r="A4" s="37" t="s">
        <v>261</v>
      </c>
      <c r="B4" s="37"/>
      <c r="C4" s="11">
        <v>180065.17</v>
      </c>
      <c r="I4" s="25"/>
    </row>
    <row r="5" spans="1:9" ht="29.25" customHeight="1">
      <c r="A5" s="37" t="s">
        <v>262</v>
      </c>
      <c r="B5" s="37"/>
      <c r="C5" s="11">
        <v>347338.88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24</v>
      </c>
      <c r="B7" s="37"/>
      <c r="C7" s="10">
        <f>C3+C4+C5+C6</f>
        <v>11436928.41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3" t="s">
        <v>266</v>
      </c>
      <c r="B14" s="34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267</v>
      </c>
    </row>
    <row r="2" spans="1:7" ht="36.75" customHeight="1">
      <c r="A2" s="37" t="s">
        <v>25</v>
      </c>
      <c r="B2" s="37"/>
      <c r="C2" s="10">
        <v>32496395.066</v>
      </c>
      <c r="E2" s="12"/>
      <c r="F2" s="14"/>
      <c r="G2" s="14"/>
    </row>
    <row r="3" spans="1:3" ht="41.25" customHeight="1">
      <c r="A3" s="37" t="s">
        <v>268</v>
      </c>
      <c r="B3" s="37"/>
      <c r="C3" s="10">
        <v>9246585.35</v>
      </c>
    </row>
    <row r="4" spans="1:9" ht="29.25" customHeight="1">
      <c r="A4" s="37" t="s">
        <v>269</v>
      </c>
      <c r="B4" s="37"/>
      <c r="C4" s="11">
        <v>161051</v>
      </c>
      <c r="I4" s="25"/>
    </row>
    <row r="5" spans="1:9" ht="29.25" customHeight="1">
      <c r="A5" s="37" t="s">
        <v>270</v>
      </c>
      <c r="B5" s="37"/>
      <c r="C5" s="11">
        <v>326242.59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28</v>
      </c>
      <c r="B7" s="37"/>
      <c r="C7" s="10">
        <f>C3+C4+C5+C6</f>
        <v>9733878.94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3" t="s">
        <v>272</v>
      </c>
      <c r="B12" s="34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273</v>
      </c>
    </row>
    <row r="2" spans="1:7" ht="36.75" customHeight="1">
      <c r="A2" s="37" t="s">
        <v>25</v>
      </c>
      <c r="B2" s="37"/>
      <c r="C2" s="10">
        <v>32910886.46600003</v>
      </c>
      <c r="E2" s="12"/>
      <c r="F2" s="14"/>
      <c r="G2" s="14"/>
    </row>
    <row r="3" spans="1:3" ht="41.25" customHeight="1">
      <c r="A3" s="37" t="s">
        <v>274</v>
      </c>
      <c r="B3" s="37"/>
      <c r="C3" s="10">
        <v>9253878.94</v>
      </c>
    </row>
    <row r="4" spans="1:9" ht="29.25" customHeight="1">
      <c r="A4" s="37" t="s">
        <v>275</v>
      </c>
      <c r="B4" s="37"/>
      <c r="C4" s="11">
        <v>142806.2</v>
      </c>
      <c r="I4" s="25"/>
    </row>
    <row r="5" spans="1:9" ht="29.25" customHeight="1">
      <c r="A5" s="37" t="s">
        <v>276</v>
      </c>
      <c r="B5" s="37"/>
      <c r="C5" s="11">
        <v>274948.02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35</v>
      </c>
      <c r="B7" s="37"/>
      <c r="C7" s="10">
        <f>C3+C4+C5+C6</f>
        <v>9671633.159999998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.75">
      <c r="A10" s="27"/>
      <c r="B10" s="28"/>
      <c r="C10" s="6" t="s">
        <v>278</v>
      </c>
      <c r="D10" s="21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3" t="s">
        <v>277</v>
      </c>
      <c r="B12" s="34"/>
      <c r="C12" s="8">
        <f>C7-B11</f>
        <v>9671633.159999998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279</v>
      </c>
      <c r="G1" s="25"/>
      <c r="H1" s="25"/>
    </row>
    <row r="2" spans="1:8" ht="36.75" customHeight="1">
      <c r="A2" s="37" t="s">
        <v>25</v>
      </c>
      <c r="B2" s="37"/>
      <c r="C2" s="10">
        <v>33292590.216000002</v>
      </c>
      <c r="E2" s="12"/>
      <c r="F2" s="14"/>
      <c r="G2" s="25"/>
      <c r="H2" s="25"/>
    </row>
    <row r="3" spans="1:8" ht="41.25" customHeight="1">
      <c r="A3" s="37" t="s">
        <v>280</v>
      </c>
      <c r="B3" s="37"/>
      <c r="C3" s="10">
        <v>9671633.159999998</v>
      </c>
      <c r="G3" s="25"/>
      <c r="H3" s="25"/>
    </row>
    <row r="4" spans="1:9" ht="29.25" customHeight="1">
      <c r="A4" s="37" t="s">
        <v>281</v>
      </c>
      <c r="B4" s="37"/>
      <c r="C4" s="11">
        <v>131222.11000000002</v>
      </c>
      <c r="G4" s="25"/>
      <c r="H4" s="25"/>
      <c r="I4" s="25"/>
    </row>
    <row r="5" spans="1:9" ht="29.25" customHeight="1">
      <c r="A5" s="37" t="s">
        <v>282</v>
      </c>
      <c r="B5" s="37"/>
      <c r="C5" s="11">
        <v>250805.63999999998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43</v>
      </c>
      <c r="B7" s="37"/>
      <c r="C7" s="10">
        <f>C3+C4+C5+C6</f>
        <v>10053660.909999998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45.75">
      <c r="A10" s="29">
        <v>43528</v>
      </c>
      <c r="B10" s="30">
        <v>94008</v>
      </c>
      <c r="C10" s="6" t="s">
        <v>286</v>
      </c>
      <c r="D10" s="21"/>
      <c r="G10" s="25"/>
      <c r="H10" s="25"/>
    </row>
    <row r="11" spans="1:8" ht="45.75">
      <c r="A11" s="29">
        <v>43529</v>
      </c>
      <c r="B11" s="30">
        <v>858203.98</v>
      </c>
      <c r="C11" s="6" t="s">
        <v>285</v>
      </c>
      <c r="D11" s="21"/>
      <c r="G11" s="25"/>
      <c r="H11" s="25"/>
    </row>
    <row r="12" spans="1:8" ht="30.75">
      <c r="A12" s="29">
        <v>43552</v>
      </c>
      <c r="B12" s="30">
        <v>769483</v>
      </c>
      <c r="C12" s="6" t="s">
        <v>283</v>
      </c>
      <c r="D12" s="21"/>
      <c r="G12" s="25"/>
      <c r="H12" s="25"/>
    </row>
    <row r="13" spans="1:8" ht="45.75">
      <c r="A13" s="29">
        <v>43552</v>
      </c>
      <c r="B13" s="30">
        <v>929643</v>
      </c>
      <c r="C13" s="6" t="s">
        <v>284</v>
      </c>
      <c r="D13" s="21"/>
      <c r="G13" s="25"/>
      <c r="H13" s="25"/>
    </row>
    <row r="14" spans="1:8" ht="47.25">
      <c r="A14" s="7" t="s">
        <v>2</v>
      </c>
      <c r="B14" s="8">
        <f>SUM(B10:B13)</f>
        <v>2651337.98</v>
      </c>
      <c r="C14" s="7"/>
      <c r="D14" s="21"/>
      <c r="E14" s="25"/>
      <c r="F14" s="25"/>
      <c r="G14" s="25"/>
      <c r="H14" s="25"/>
    </row>
    <row r="15" spans="1:8" ht="15.75" customHeight="1">
      <c r="A15" s="33" t="s">
        <v>277</v>
      </c>
      <c r="B15" s="34"/>
      <c r="C15" s="8">
        <f>C7-B14</f>
        <v>7402322.929999998</v>
      </c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4:6" ht="15.75">
      <c r="D19" s="21"/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  <row r="29" spans="5:6" ht="15.75">
      <c r="E29" s="25"/>
      <c r="F29" s="25"/>
    </row>
  </sheetData>
  <sheetProtection/>
  <mergeCells count="9">
    <mergeCell ref="A7:B7"/>
    <mergeCell ref="A8:C8"/>
    <mergeCell ref="A15:B15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287</v>
      </c>
      <c r="G1" s="25"/>
      <c r="H1" s="25"/>
    </row>
    <row r="2" spans="1:8" ht="36.75" customHeight="1">
      <c r="A2" s="37" t="s">
        <v>25</v>
      </c>
      <c r="B2" s="37"/>
      <c r="C2" s="10">
        <v>33680038.476</v>
      </c>
      <c r="E2" s="12"/>
      <c r="F2" s="14"/>
      <c r="G2" s="25"/>
      <c r="H2" s="25"/>
    </row>
    <row r="3" spans="1:8" ht="41.25" customHeight="1">
      <c r="A3" s="37" t="s">
        <v>289</v>
      </c>
      <c r="B3" s="37"/>
      <c r="C3" s="10">
        <v>7402322.929999998</v>
      </c>
      <c r="G3" s="25"/>
      <c r="H3" s="25"/>
    </row>
    <row r="4" spans="1:9" ht="29.25" customHeight="1">
      <c r="A4" s="37" t="s">
        <v>290</v>
      </c>
      <c r="B4" s="37"/>
      <c r="C4" s="11">
        <v>135930.59</v>
      </c>
      <c r="G4" s="25"/>
      <c r="H4" s="25"/>
      <c r="I4" s="25"/>
    </row>
    <row r="5" spans="1:9" ht="29.25" customHeight="1">
      <c r="A5" s="37" t="s">
        <v>291</v>
      </c>
      <c r="B5" s="37"/>
      <c r="C5" s="11">
        <v>251517.67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50</v>
      </c>
      <c r="B7" s="37"/>
      <c r="C7" s="10">
        <f>C3+C4+C5+C6</f>
        <v>7789771.189999998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292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3" t="s">
        <v>288</v>
      </c>
      <c r="B12" s="34"/>
      <c r="C12" s="8">
        <f>C7-B11</f>
        <v>7789771.189999998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0" sqref="F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293</v>
      </c>
      <c r="G1" s="25"/>
      <c r="H1" s="25"/>
    </row>
    <row r="2" spans="1:8" ht="36.75" customHeight="1">
      <c r="A2" s="37" t="s">
        <v>25</v>
      </c>
      <c r="B2" s="37"/>
      <c r="C2" s="10">
        <v>34049188.026</v>
      </c>
      <c r="E2" s="12"/>
      <c r="F2" s="14"/>
      <c r="G2" s="25"/>
      <c r="H2" s="25"/>
    </row>
    <row r="3" spans="1:8" ht="41.25" customHeight="1">
      <c r="A3" s="37" t="s">
        <v>294</v>
      </c>
      <c r="B3" s="37"/>
      <c r="C3" s="10">
        <v>7789771.189999998</v>
      </c>
      <c r="G3" s="25"/>
      <c r="H3" s="25"/>
    </row>
    <row r="4" spans="1:9" ht="29.25" customHeight="1">
      <c r="A4" s="37" t="s">
        <v>295</v>
      </c>
      <c r="B4" s="37"/>
      <c r="C4" s="11">
        <v>134355.69</v>
      </c>
      <c r="G4" s="25"/>
      <c r="H4" s="25"/>
      <c r="I4" s="25"/>
    </row>
    <row r="5" spans="1:9" ht="29.25" customHeight="1">
      <c r="A5" s="37" t="s">
        <v>296</v>
      </c>
      <c r="B5" s="37"/>
      <c r="C5" s="11">
        <v>225860.69999999998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57</v>
      </c>
      <c r="B7" s="37"/>
      <c r="C7" s="10">
        <f>C3+C4+C5+C6</f>
        <v>8149987.579999998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297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3" t="s">
        <v>298</v>
      </c>
      <c r="B12" s="34"/>
      <c r="C12" s="8">
        <f>C7-B11</f>
        <v>8149987.579999998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299</v>
      </c>
      <c r="G1" s="25"/>
      <c r="H1" s="25"/>
    </row>
    <row r="2" spans="1:8" ht="36.75" customHeight="1">
      <c r="A2" s="37" t="s">
        <v>25</v>
      </c>
      <c r="B2" s="37"/>
      <c r="C2" s="10">
        <v>34468789.426</v>
      </c>
      <c r="E2" s="12"/>
      <c r="F2" s="14"/>
      <c r="G2" s="25"/>
      <c r="H2" s="25"/>
    </row>
    <row r="3" spans="1:8" ht="41.25" customHeight="1">
      <c r="A3" s="37" t="s">
        <v>300</v>
      </c>
      <c r="B3" s="37"/>
      <c r="C3" s="10">
        <v>8149987.579999998</v>
      </c>
      <c r="G3" s="25"/>
      <c r="H3" s="25"/>
    </row>
    <row r="4" spans="1:9" ht="29.25" customHeight="1">
      <c r="A4" s="37" t="s">
        <v>301</v>
      </c>
      <c r="B4" s="37"/>
      <c r="C4" s="11">
        <v>121763.74</v>
      </c>
      <c r="G4" s="25"/>
      <c r="H4" s="25"/>
      <c r="I4" s="25"/>
    </row>
    <row r="5" spans="1:9" ht="29.25" customHeight="1">
      <c r="A5" s="37" t="s">
        <v>302</v>
      </c>
      <c r="B5" s="37"/>
      <c r="C5" s="11">
        <v>180417.74</v>
      </c>
      <c r="G5" s="25"/>
      <c r="H5" s="25"/>
      <c r="I5" s="25"/>
    </row>
    <row r="6" spans="1:8" ht="21.75" customHeight="1">
      <c r="A6" s="37" t="s">
        <v>154</v>
      </c>
      <c r="B6" s="37"/>
      <c r="C6" s="11">
        <v>120907.5</v>
      </c>
      <c r="G6" s="25"/>
      <c r="H6" s="25"/>
    </row>
    <row r="7" spans="1:9" ht="30" customHeight="1">
      <c r="A7" s="37" t="s">
        <v>63</v>
      </c>
      <c r="B7" s="37"/>
      <c r="C7" s="10">
        <f>C3+C4+C5+C6</f>
        <v>8573076.559999999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4" ht="30">
      <c r="A10" s="29">
        <v>43627</v>
      </c>
      <c r="B10" s="30">
        <v>2370296</v>
      </c>
      <c r="C10" s="6" t="s">
        <v>304</v>
      </c>
      <c r="D10" s="21"/>
    </row>
    <row r="11" spans="1:8" ht="47.25">
      <c r="A11" s="7" t="s">
        <v>2</v>
      </c>
      <c r="B11" s="8">
        <f>SUM(B10)</f>
        <v>2370296</v>
      </c>
      <c r="C11" s="7"/>
      <c r="D11" s="21"/>
      <c r="E11" s="25"/>
      <c r="F11" s="25"/>
      <c r="G11" s="25"/>
      <c r="H11" s="25"/>
    </row>
    <row r="12" spans="1:8" ht="15.75" customHeight="1">
      <c r="A12" s="33" t="s">
        <v>303</v>
      </c>
      <c r="B12" s="34"/>
      <c r="C12" s="8">
        <f>C7-B11</f>
        <v>6202780.559999999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10" sqref="B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305</v>
      </c>
      <c r="G1" s="25"/>
      <c r="H1" s="25"/>
    </row>
    <row r="2" spans="1:8" ht="36.75" customHeight="1">
      <c r="A2" s="37" t="s">
        <v>25</v>
      </c>
      <c r="B2" s="37"/>
      <c r="C2" s="10">
        <v>34849162.306</v>
      </c>
      <c r="E2" s="12"/>
      <c r="F2" s="14"/>
      <c r="G2" s="25"/>
      <c r="H2" s="25"/>
    </row>
    <row r="3" spans="1:8" ht="41.25" customHeight="1">
      <c r="A3" s="37" t="s">
        <v>306</v>
      </c>
      <c r="B3" s="37"/>
      <c r="C3" s="10">
        <v>6202780.559999999</v>
      </c>
      <c r="G3" s="25"/>
      <c r="H3" s="25"/>
    </row>
    <row r="4" spans="1:9" ht="29.25" customHeight="1">
      <c r="A4" s="37" t="s">
        <v>307</v>
      </c>
      <c r="B4" s="37"/>
      <c r="C4" s="11">
        <v>146446.07</v>
      </c>
      <c r="G4" s="25"/>
      <c r="H4" s="25"/>
      <c r="I4" s="25"/>
    </row>
    <row r="5" spans="1:9" ht="29.25" customHeight="1">
      <c r="A5" s="37" t="s">
        <v>308</v>
      </c>
      <c r="B5" s="37"/>
      <c r="C5" s="11">
        <v>207219.86000000004</v>
      </c>
      <c r="G5" s="25"/>
      <c r="H5" s="25"/>
      <c r="I5" s="25"/>
    </row>
    <row r="6" spans="1:8" ht="21.75" customHeight="1">
      <c r="A6" s="37" t="s">
        <v>154</v>
      </c>
      <c r="B6" s="37"/>
      <c r="C6" s="11">
        <v>26706.95</v>
      </c>
      <c r="G6" s="25"/>
      <c r="H6" s="25"/>
    </row>
    <row r="7" spans="1:9" ht="30" customHeight="1">
      <c r="A7" s="37" t="s">
        <v>69</v>
      </c>
      <c r="B7" s="37"/>
      <c r="C7" s="10">
        <f>C3+C4+C5+C6</f>
        <v>6583153.4399999995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>
        <v>43663</v>
      </c>
      <c r="B10" s="38">
        <v>337082.21</v>
      </c>
      <c r="C10" s="6" t="s">
        <v>310</v>
      </c>
      <c r="D10" s="21"/>
      <c r="G10" s="25"/>
    </row>
    <row r="11" spans="1:4" ht="45">
      <c r="A11" s="29">
        <v>43663</v>
      </c>
      <c r="B11" s="38">
        <v>337082.21</v>
      </c>
      <c r="C11" s="6" t="s">
        <v>284</v>
      </c>
      <c r="D11" s="21"/>
    </row>
    <row r="12" spans="1:4" ht="30">
      <c r="A12" s="29">
        <v>43663</v>
      </c>
      <c r="B12" s="38">
        <v>332259.48</v>
      </c>
      <c r="C12" s="6" t="s">
        <v>231</v>
      </c>
      <c r="D12" s="21"/>
    </row>
    <row r="13" spans="1:6" ht="47.25">
      <c r="A13" s="7" t="s">
        <v>2</v>
      </c>
      <c r="B13" s="8">
        <f>SUM(B10:B12)</f>
        <v>1006423.9</v>
      </c>
      <c r="C13" s="7"/>
      <c r="D13" s="21"/>
      <c r="E13" s="25"/>
      <c r="F13" s="25"/>
    </row>
    <row r="14" spans="1:6" ht="15.75" customHeight="1">
      <c r="A14" s="33" t="s">
        <v>309</v>
      </c>
      <c r="B14" s="34"/>
      <c r="C14" s="8">
        <f>C7-B13</f>
        <v>5576729.539999999</v>
      </c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4:6" ht="15.75">
      <c r="D17" s="21"/>
      <c r="E17" s="25"/>
      <c r="F17" s="25"/>
    </row>
    <row r="18" spans="4:6" ht="15.75">
      <c r="D18" s="21"/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2019-08-02T07:47:31Z</dcterms:modified>
  <cp:category/>
  <cp:version/>
  <cp:contentType/>
  <cp:contentStatus/>
</cp:coreProperties>
</file>